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1. LICITACIONES CON COMITE 2024-2027\8. UNIFORME, TENIS Y MOCHILA 2025\"/>
    </mc:Choice>
  </mc:AlternateContent>
  <xr:revisionPtr revIDLastSave="0" documentId="13_ncr:1_{D3131109-AB25-4A56-8ED7-4FAA67C607D0}" xr6:coauthVersionLast="47" xr6:coauthVersionMax="47" xr10:uidLastSave="{00000000-0000-0000-0000-000000000000}"/>
  <bookViews>
    <workbookView xWindow="-120" yWindow="-120" windowWidth="20730" windowHeight="11160" xr2:uid="{B80B8E2D-AA78-41A0-B0EB-1889D8D6839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G36" i="1"/>
  <c r="G29" i="1"/>
  <c r="J24" i="1"/>
  <c r="G24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H15" i="1"/>
  <c r="AH14" i="1"/>
  <c r="AH13" i="1"/>
  <c r="V6" i="1"/>
  <c r="V5" i="1"/>
  <c r="V4" i="1"/>
</calcChain>
</file>

<file path=xl/sharedStrings.xml><?xml version="1.0" encoding="utf-8"?>
<sst xmlns="http://schemas.openxmlformats.org/spreadsheetml/2006/main" count="122" uniqueCount="71">
  <si>
    <t>PRIMERA ETAPA</t>
  </si>
  <si>
    <t>UNIFORMES, CALZADO Y MOCHILAS</t>
  </si>
  <si>
    <t>TOTAL 1ERA ET</t>
  </si>
  <si>
    <t>GRADO</t>
  </si>
  <si>
    <t xml:space="preserve"> Talla 4</t>
  </si>
  <si>
    <t>Talla 6</t>
  </si>
  <si>
    <t>Talla 8</t>
  </si>
  <si>
    <t xml:space="preserve"> Talla 10</t>
  </si>
  <si>
    <t xml:space="preserve"> Talla 12</t>
  </si>
  <si>
    <t xml:space="preserve"> Talla 14</t>
  </si>
  <si>
    <t>Talla 16</t>
  </si>
  <si>
    <t xml:space="preserve"> Talla 18</t>
  </si>
  <si>
    <t xml:space="preserve"> Talla 28</t>
  </si>
  <si>
    <t>Talla 30</t>
  </si>
  <si>
    <t>Talla 32</t>
  </si>
  <si>
    <t xml:space="preserve"> Talla 34</t>
  </si>
  <si>
    <t>Talla 36</t>
  </si>
  <si>
    <t>Talla 38</t>
  </si>
  <si>
    <t>Talla 40</t>
  </si>
  <si>
    <t>TOTAL</t>
  </si>
  <si>
    <t>PREESCOLAR</t>
  </si>
  <si>
    <t>PRIMARIA</t>
  </si>
  <si>
    <t>SECUNDARIA</t>
  </si>
  <si>
    <t>TALLAS CALZADO</t>
  </si>
  <si>
    <t>Talla niño 14</t>
  </si>
  <si>
    <t>Talla niña 14</t>
  </si>
  <si>
    <t xml:space="preserve"> Talla niño 15</t>
  </si>
  <si>
    <t>Talla niña 15</t>
  </si>
  <si>
    <t xml:space="preserve"> Talla niño 16</t>
  </si>
  <si>
    <t>Talla niña 16</t>
  </si>
  <si>
    <t>Talla niño 17</t>
  </si>
  <si>
    <t xml:space="preserve"> Talla niña 17</t>
  </si>
  <si>
    <t>Talla niño 18</t>
  </si>
  <si>
    <t xml:space="preserve"> Talla niña 18</t>
  </si>
  <si>
    <t>Talla niño 19</t>
  </si>
  <si>
    <t>Talla niña 19</t>
  </si>
  <si>
    <t>Talla niño 20</t>
  </si>
  <si>
    <t>Talla niña 20</t>
  </si>
  <si>
    <t>Talla niño 21</t>
  </si>
  <si>
    <t>Talla niña 21</t>
  </si>
  <si>
    <t xml:space="preserve"> Talla niño 22</t>
  </si>
  <si>
    <t xml:space="preserve"> Talla niña 22</t>
  </si>
  <si>
    <t xml:space="preserve"> Talla niño 23</t>
  </si>
  <si>
    <t>Talla niña 23</t>
  </si>
  <si>
    <t>Talla niño 24</t>
  </si>
  <si>
    <t>Talla niña 24</t>
  </si>
  <si>
    <t>Talla niño 25</t>
  </si>
  <si>
    <t>Talla niña 25</t>
  </si>
  <si>
    <t xml:space="preserve"> Talla niño 26</t>
  </si>
  <si>
    <t>Talla niña 26</t>
  </si>
  <si>
    <t>Talla niño 27</t>
  </si>
  <si>
    <t>Talla niña 27</t>
  </si>
  <si>
    <t>Talla niño 28</t>
  </si>
  <si>
    <t>Talla niña 28</t>
  </si>
  <si>
    <t>Talla niño 29</t>
  </si>
  <si>
    <t>CALZADO</t>
  </si>
  <si>
    <t>MOCHILAS</t>
  </si>
  <si>
    <t>T. GRADO</t>
  </si>
  <si>
    <t>2DO PREESCOLAR</t>
  </si>
  <si>
    <t>2DO SECUNDARIA</t>
  </si>
  <si>
    <t>3RO PREESCOLAR</t>
  </si>
  <si>
    <t>3RO SECUNDARIA</t>
  </si>
  <si>
    <t>PRIMARIA BAJA</t>
  </si>
  <si>
    <t>2DO PRIMARIA</t>
  </si>
  <si>
    <t>PRIMARIA ALTA</t>
  </si>
  <si>
    <t>3RO PRIMARIA</t>
  </si>
  <si>
    <t>4TO PRIMARIA</t>
  </si>
  <si>
    <t>5TO PRIMARIA</t>
  </si>
  <si>
    <t>6TO PRIMARIA</t>
  </si>
  <si>
    <t>TOTAL PARES</t>
  </si>
  <si>
    <t>TALLAS DE UNIFORMES (PANTALON, CHAMARRA Y PLAYERA)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</si>
</sst>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7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5"/>
      </patternFill>
    </fill>
  </fills>
  <borders count="14">
    <border>
      <left/>
      <right/>
      <top/>
      <bottom/>
      <diagonal/>
    </border>
    <border>
      <left/>
      <right/>
      <top style="thin">
        <color rgb="FFABABAB"/>
      </top>
      <bottom style="thin">
        <color theme="4" tint="0.39994506668294322"/>
      </bottom>
      <diagonal/>
    </border>
    <border>
      <left/>
      <right/>
      <top style="thin">
        <color theme="4"/>
      </top>
      <bottom style="thin">
        <color theme="4" tint="0.39994506668294322"/>
      </bottom>
      <diagonal/>
    </border>
    <border>
      <left/>
      <right/>
      <top style="thin">
        <color indexed="65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5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rgb="FFABABAB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4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2" fillId="4" borderId="0" xfId="0" applyFont="1" applyFill="1"/>
    <xf numFmtId="0" fontId="8" fillId="4" borderId="0" xfId="0" applyFont="1" applyFill="1"/>
    <xf numFmtId="0" fontId="7" fillId="8" borderId="1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 vertical="center"/>
    </xf>
  </cellXfs>
  <cellStyles count="1">
    <cellStyle name="Normal" xfId="0" builtinId="0"/>
  </cellStyles>
  <dxfs count="74"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5"/>
          <bgColor theme="4"/>
        </patternFill>
      </fill>
      <border diagonalUp="0" diagonalDown="0" outline="0">
        <left/>
        <right/>
        <top style="thin">
          <color theme="5" tint="0.39997558519241921"/>
        </top>
        <bottom style="thin">
          <color theme="5" tint="0.3999755851924192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theme="4" tint="0.79995117038483843"/>
          <bgColor theme="4" tint="0.79995117038483843"/>
        </patternFill>
      </fill>
      <alignment horizontal="center" textRotation="0" wrapText="0" indent="0" justifyLastLine="0" shrinkToFit="0" readingOrder="0"/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theme="4" tint="0.79995117038483843"/>
          <bgColor theme="4" tint="0.79995117038483843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5"/>
        </top>
        <bottom style="thin">
          <color theme="4" tint="0.39994506668294322"/>
        </bottom>
      </border>
    </dxf>
    <dxf>
      <border outline="0">
        <left style="thin">
          <color rgb="FFABABAB"/>
        </left>
        <right style="thin">
          <color theme="4"/>
        </right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92C06207-B2C2-4C6C-AF82-00A8EA8ECB35}">
      <tableStyleElement type="wholeTable" dxfId="73"/>
      <tableStyleElement type="headerRow" dxfId="72"/>
      <tableStyleElement type="totalRow" dxfId="71"/>
      <tableStyleElement type="firstColumn" dxfId="70"/>
      <tableStyleElement type="lastColumn" dxfId="69"/>
      <tableStyleElement type="firstRowStripe" dxfId="68"/>
      <tableStyleElement type="firstColumnStripe" dxfId="6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26</xdr:row>
      <xdr:rowOff>83820</xdr:rowOff>
    </xdr:from>
    <xdr:to>
      <xdr:col>9</xdr:col>
      <xdr:colOff>1470660</xdr:colOff>
      <xdr:row>31</xdr:row>
      <xdr:rowOff>91440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02001A-A174-47A7-9D1F-EA94AD61709B}"/>
            </a:ext>
          </a:extLst>
        </xdr:cNvPr>
        <xdr:cNvSpPr txBox="1"/>
      </xdr:nvSpPr>
      <xdr:spPr>
        <a:xfrm>
          <a:off x="9281160" y="5036820"/>
          <a:ext cx="2308860" cy="883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800" b="1"/>
            <a:t>11,355</a:t>
          </a:r>
          <a:r>
            <a:rPr lang="es-MX" sz="1800" b="1" baseline="0"/>
            <a:t> MOCHILAS</a:t>
          </a:r>
          <a:endParaRPr lang="es-MX" sz="18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5C67AB-A977-4573-8FBF-D0655F86B9EA}" name="Tabla2" displayName="Tabla2" ref="B3:C6" totalsRowShown="0" headerRowDxfId="66" dataDxfId="65">
  <tableColumns count="2">
    <tableColumn id="1" xr3:uid="{8F7A4A11-BCE9-458D-932F-556FF970FB8D}" name="UNIFORMES, CALZADO Y MOCHILAS" dataDxfId="64"/>
    <tableColumn id="2" xr3:uid="{E01A2E8F-EC56-4C8B-98EF-CF1A49C31076}" name="TOTAL 1ERA ET" dataDxfId="63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B02676-5629-4BA9-ADF3-DD01F7F1D2D2}" name="Tabla3" displayName="Tabla3" ref="F3:V6" totalsRowShown="0" headerRowDxfId="62" dataDxfId="61" tableBorderDxfId="60">
  <tableColumns count="17">
    <tableColumn id="1" xr3:uid="{48294B1E-0878-48B1-906F-F5650A31AB13}" name="GRADO" dataDxfId="59"/>
    <tableColumn id="2" xr3:uid="{E35999AF-660E-4381-8EF1-8E56AC78D88D}" name=" Talla 4" dataDxfId="58"/>
    <tableColumn id="3" xr3:uid="{F3324AD9-E69D-41F0-8D51-CDDF97444362}" name="Talla 6" dataDxfId="57"/>
    <tableColumn id="4" xr3:uid="{6F850C25-EB0A-4944-9E8A-4A599A9F50D6}" name="Talla 8" dataDxfId="56"/>
    <tableColumn id="5" xr3:uid="{873F36FC-1D06-4496-A7C5-38845BCAA479}" name=" Talla 10" dataDxfId="55"/>
    <tableColumn id="6" xr3:uid="{E79A7044-D9CC-439F-89DB-BD65A53388A9}" name=" Talla 12" dataDxfId="54"/>
    <tableColumn id="7" xr3:uid="{B0363D47-9F16-42B8-9E42-B128E5A7D3B2}" name=" Talla 14" dataDxfId="53"/>
    <tableColumn id="8" xr3:uid="{762FD155-7C7A-47A5-A21E-589F4530F040}" name="Talla 16" dataDxfId="52"/>
    <tableColumn id="9" xr3:uid="{F83C4AF2-57AF-44D0-A5FE-A9157A201BD5}" name=" Talla 18" dataDxfId="51"/>
    <tableColumn id="10" xr3:uid="{C2787DE6-F4A9-4C18-9903-2CE7C5BB30F5}" name=" Talla 28" dataDxfId="50"/>
    <tableColumn id="11" xr3:uid="{0D923BC1-55DC-4ADF-939F-67106F86ACCC}" name="Talla 30" dataDxfId="49"/>
    <tableColumn id="12" xr3:uid="{7F991506-4AFB-47DC-86F2-1EA1B4F7ECF2}" name="Talla 32" dataDxfId="48"/>
    <tableColumn id="13" xr3:uid="{64E32D4E-7002-4B07-B16B-67A65FD2ED0B}" name=" Talla 34" dataDxfId="47"/>
    <tableColumn id="14" xr3:uid="{56A885F0-69CD-4180-8BE3-50A4B276DED4}" name="Talla 36" dataDxfId="46"/>
    <tableColumn id="15" xr3:uid="{2861C566-EFD1-46DC-A78A-D57C1B3C0486}" name="Talla 38" dataDxfId="45"/>
    <tableColumn id="16" xr3:uid="{C8C0EBDF-8865-40BD-A72A-E3C6EF96AF56}" name="Talla 40" dataDxfId="44"/>
    <tableColumn id="17" xr3:uid="{A0FA8A60-F47B-4C7C-A3DD-1555F5FFF685}" name="TOTAL" dataDxfId="43">
      <calculatedColumnFormula>SUM(Tabla3[[#This Row],[ Talla 4]:[Talla 40]])</calculatedColumnFormula>
    </tableColumn>
  </tableColumns>
  <tableStyleInfo name="TableStylePreset3_Accen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BCEB52-5B4B-49C7-8E4E-974C12D6045B}" name="Tabla5" displayName="Tabla5" ref="B12:AH16" totalsRowShown="0" headerRowDxfId="42" dataDxfId="41">
  <tableColumns count="33">
    <tableColumn id="1" xr3:uid="{37A22F17-F06C-4D39-BB84-255157AB95BD}" name="GRADO" dataDxfId="40"/>
    <tableColumn id="2" xr3:uid="{85F2840A-5088-4BB6-956D-51B17B01F342}" name="Talla niño 14" dataDxfId="39"/>
    <tableColumn id="3" xr3:uid="{940F202E-AD6B-42B1-9744-EA378B3C14BE}" name="Talla niña 14" dataDxfId="38"/>
    <tableColumn id="4" xr3:uid="{25C6F44A-91F8-47F5-899D-6F0887497E3F}" name=" Talla niño 15" dataDxfId="37"/>
    <tableColumn id="5" xr3:uid="{CF41CC6F-0DD2-4709-8ADB-22C709E1C9A3}" name="Talla niña 15" dataDxfId="36"/>
    <tableColumn id="6" xr3:uid="{5DB3E268-F6A7-4BEE-9FD2-EFE2B7BB67B6}" name=" Talla niño 16" dataDxfId="35"/>
    <tableColumn id="7" xr3:uid="{D5A71EFF-0A1D-474C-9181-C8C831764E64}" name="Talla niña 16" dataDxfId="34"/>
    <tableColumn id="8" xr3:uid="{DF5F3A35-D030-432A-B326-99B73AFDF176}" name="Talla niño 17" dataDxfId="33"/>
    <tableColumn id="9" xr3:uid="{8B64EB92-80A9-4283-8133-376E882B1D5D}" name=" Talla niña 17" dataDxfId="32"/>
    <tableColumn id="10" xr3:uid="{81823484-1842-47EF-8E34-326BC2D9C55D}" name="Talla niño 18" dataDxfId="31"/>
    <tableColumn id="11" xr3:uid="{05E23BD6-776A-44F4-AF84-3C169C7B6E1C}" name=" Talla niña 18" dataDxfId="30"/>
    <tableColumn id="12" xr3:uid="{8929F1E0-4108-4712-9C66-2EFF14189E14}" name="Talla niño 19" dataDxfId="29"/>
    <tableColumn id="13" xr3:uid="{BE7B0B93-42CC-40C7-B1A0-C69B0F60C2FA}" name="Talla niña 19" dataDxfId="28"/>
    <tableColumn id="14" xr3:uid="{96A06EA2-006A-477F-ABD4-6BDC1319B4AF}" name="Talla niño 20" dataDxfId="27"/>
    <tableColumn id="15" xr3:uid="{2F4C9EA1-32B9-49B2-BD30-2F6CEC93E7C2}" name="Talla niña 20" dataDxfId="26"/>
    <tableColumn id="16" xr3:uid="{BF270DC7-8D25-40B3-B518-1925C5DC5AE6}" name="Talla niño 21" dataDxfId="25"/>
    <tableColumn id="17" xr3:uid="{491362B4-18EA-4641-9825-9D73BA56D65B}" name="Talla niña 21" dataDxfId="24"/>
    <tableColumn id="18" xr3:uid="{492C10C4-ACF3-4C33-994F-6904792CB404}" name=" Talla niño 22" dataDxfId="23"/>
    <tableColumn id="19" xr3:uid="{9A777979-AFAC-4ED7-BD4C-372D8CE87215}" name=" Talla niña 22" dataDxfId="22"/>
    <tableColumn id="20" xr3:uid="{C6DE859A-6369-4D50-BE29-E139C93C3083}" name=" Talla niño 23" dataDxfId="21"/>
    <tableColumn id="21" xr3:uid="{FF52633C-5993-447B-A267-CD5877A85DD1}" name="Talla niña 23" dataDxfId="20"/>
    <tableColumn id="22" xr3:uid="{ED2B0EB0-D8B2-45E1-BCEF-D16243EED58B}" name="Talla niño 24" dataDxfId="19"/>
    <tableColumn id="23" xr3:uid="{A7D68916-4946-49E2-9931-B5A46D625260}" name="Talla niña 24" dataDxfId="18"/>
    <tableColumn id="24" xr3:uid="{B5AE4339-E068-4F7D-99BA-A02A5C6E88F7}" name="Talla niño 25" dataDxfId="17"/>
    <tableColumn id="25" xr3:uid="{5B75BD9D-CEEF-4770-935D-91C30BDA0EED}" name="Talla niña 25" dataDxfId="16"/>
    <tableColumn id="26" xr3:uid="{FFBDB0A5-07DA-4B00-9488-737F26A15C87}" name=" Talla niño 26" dataDxfId="15"/>
    <tableColumn id="27" xr3:uid="{9B167AC7-29B2-4108-82DA-9F68A879DA18}" name="Talla niña 26" dataDxfId="14"/>
    <tableColumn id="28" xr3:uid="{4BEC9842-0522-49CD-BA47-8B32EA985E1A}" name="Talla niño 27" dataDxfId="13"/>
    <tableColumn id="29" xr3:uid="{F4D5BF40-B102-43F3-98AB-629D9A915FE2}" name="Talla niña 27" dataDxfId="12"/>
    <tableColumn id="30" xr3:uid="{8502C58C-2F46-4CB2-995A-2D54D184C9AF}" name="Talla niño 28" dataDxfId="11"/>
    <tableColumn id="31" xr3:uid="{DDBA57AD-D21F-4B11-B99D-32C1364FF529}" name="Talla niña 28" dataDxfId="10"/>
    <tableColumn id="32" xr3:uid="{69DEB155-B9C3-4517-BB5E-BE9BB08DE276}" name="Talla niño 29" dataDxfId="9"/>
    <tableColumn id="33" xr3:uid="{02ACC0F4-3509-4982-A38B-C81F59179D0D}" name="TOTAL" dataDxfId="8">
      <calculatedColumnFormula>SUM(Tabla5[[#This Row],[Talla niño 14]:[Talla niño 29]])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E5779C-998D-4F90-AC95-9610C3AF1D19}" name="Tabla67" displayName="Tabla67" ref="B19:C51" totalsRowShown="0" headerRowDxfId="7" dataDxfId="6">
  <tableColumns count="2">
    <tableColumn id="1" xr3:uid="{9A0B24CA-7CDE-4E17-BC31-5BB0C6A14F91}" name="CALZADO" dataDxfId="5"/>
    <tableColumn id="2" xr3:uid="{1D33F7D2-3245-4E2E-B10F-B5AAA83A6A6C}" name="TOTAL" dataDxfId="4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248CF0-A81B-4E54-A3FD-C3350F242455}" name="Tabla10" displayName="Tabla10" ref="F21:G24" totalsRowShown="0" headerRowDxfId="3" dataDxfId="2">
  <tableColumns count="2">
    <tableColumn id="1" xr3:uid="{57D11750-8A44-4EBE-BFC8-82CFC707BA7F}" name="MOCHILAS" dataDxfId="1"/>
    <tableColumn id="2" xr3:uid="{CDDBD0FD-5516-4641-A0AC-CAEAB0CBCD67}" name="T. GRADO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CB3AF-9FDF-48A5-B689-8B66BFE248C1}">
  <dimension ref="B1:AH51"/>
  <sheetViews>
    <sheetView tabSelected="1" zoomScale="55" zoomScaleNormal="55" workbookViewId="0">
      <selection activeCell="N22" sqref="N22"/>
    </sheetView>
  </sheetViews>
  <sheetFormatPr baseColWidth="10" defaultColWidth="11.5" defaultRowHeight="14.25" x14ac:dyDescent="0.2"/>
  <cols>
    <col min="1" max="1" width="2.5" style="3" customWidth="1"/>
    <col min="2" max="2" width="19.625" style="3" customWidth="1"/>
    <col min="3" max="3" width="16.75" style="2" bestFit="1" customWidth="1"/>
    <col min="4" max="4" width="15.625" style="2" customWidth="1"/>
    <col min="5" max="5" width="18.625" style="2" customWidth="1"/>
    <col min="6" max="6" width="23.375" style="2" bestFit="1" customWidth="1"/>
    <col min="7" max="7" width="19.5" style="2" bestFit="1" customWidth="1"/>
    <col min="8" max="8" width="18.5" style="2" bestFit="1" customWidth="1"/>
    <col min="9" max="9" width="20.625" style="2" bestFit="1" customWidth="1"/>
    <col min="10" max="10" width="13.75" style="2" bestFit="1" customWidth="1"/>
    <col min="11" max="11" width="16" style="2" customWidth="1"/>
    <col min="12" max="12" width="17" style="2" customWidth="1"/>
    <col min="13" max="13" width="27.25" style="2" customWidth="1"/>
    <col min="14" max="16" width="11.5" style="2"/>
    <col min="17" max="21" width="13" style="2" customWidth="1"/>
    <col min="22" max="22" width="22.875" style="2" customWidth="1"/>
    <col min="23" max="34" width="11.5" style="2"/>
    <col min="35" max="16384" width="11.5" style="3"/>
  </cols>
  <sheetData>
    <row r="1" spans="2:34" ht="23.25" x14ac:dyDescent="0.2">
      <c r="B1" s="1" t="s">
        <v>0</v>
      </c>
    </row>
    <row r="2" spans="2:34" ht="15.75" x14ac:dyDescent="0.2">
      <c r="F2" s="42" t="s">
        <v>70</v>
      </c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2:34" ht="42.75" x14ac:dyDescent="0.2">
      <c r="B3" s="4" t="s">
        <v>1</v>
      </c>
      <c r="C3" s="2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6" t="s">
        <v>19</v>
      </c>
    </row>
    <row r="4" spans="2:34" x14ac:dyDescent="0.2">
      <c r="B4" s="2" t="s">
        <v>20</v>
      </c>
      <c r="C4" s="2">
        <v>1106</v>
      </c>
      <c r="F4" s="7" t="s">
        <v>20</v>
      </c>
      <c r="G4" s="8">
        <v>178</v>
      </c>
      <c r="H4" s="9">
        <v>692</v>
      </c>
      <c r="I4" s="9">
        <v>197</v>
      </c>
      <c r="J4" s="9">
        <v>33</v>
      </c>
      <c r="K4" s="9">
        <v>3</v>
      </c>
      <c r="L4" s="9">
        <v>1</v>
      </c>
      <c r="M4" s="9">
        <v>1</v>
      </c>
      <c r="N4" s="9">
        <v>1</v>
      </c>
      <c r="U4" s="10"/>
      <c r="V4" s="11">
        <f>SUM(Tabla3[[#This Row],[ Talla 4]:[Talla 40]])</f>
        <v>1106</v>
      </c>
    </row>
    <row r="5" spans="2:34" x14ac:dyDescent="0.2">
      <c r="B5" s="2" t="s">
        <v>21</v>
      </c>
      <c r="C5" s="2">
        <v>7286</v>
      </c>
      <c r="F5" s="12" t="s">
        <v>21</v>
      </c>
      <c r="G5" s="13">
        <v>2</v>
      </c>
      <c r="H5" s="14">
        <v>151</v>
      </c>
      <c r="I5" s="14">
        <v>1202</v>
      </c>
      <c r="J5" s="14">
        <v>1998</v>
      </c>
      <c r="K5" s="14">
        <v>1849</v>
      </c>
      <c r="L5" s="14">
        <v>1092</v>
      </c>
      <c r="M5" s="14">
        <v>578</v>
      </c>
      <c r="N5" s="14">
        <v>198</v>
      </c>
      <c r="O5" s="2">
        <v>59</v>
      </c>
      <c r="P5" s="2">
        <v>32</v>
      </c>
      <c r="Q5" s="2">
        <v>52</v>
      </c>
      <c r="R5" s="2">
        <v>29</v>
      </c>
      <c r="S5" s="2">
        <v>25</v>
      </c>
      <c r="T5" s="2">
        <v>10</v>
      </c>
      <c r="U5" s="15">
        <v>9</v>
      </c>
      <c r="V5" s="16">
        <f>SUM(Tabla3[[#This Row],[ Talla 4]:[Talla 40]])</f>
        <v>7286</v>
      </c>
    </row>
    <row r="6" spans="2:34" x14ac:dyDescent="0.2">
      <c r="B6" s="2" t="s">
        <v>22</v>
      </c>
      <c r="C6" s="2">
        <v>2963</v>
      </c>
      <c r="F6" s="12" t="s">
        <v>22</v>
      </c>
      <c r="G6" s="13"/>
      <c r="H6" s="14"/>
      <c r="I6" s="14"/>
      <c r="J6" s="14"/>
      <c r="K6" s="14">
        <v>58</v>
      </c>
      <c r="L6" s="14">
        <v>301</v>
      </c>
      <c r="M6" s="14">
        <v>745</v>
      </c>
      <c r="N6" s="14">
        <v>431</v>
      </c>
      <c r="O6" s="17">
        <v>255</v>
      </c>
      <c r="P6" s="17">
        <v>252</v>
      </c>
      <c r="Q6" s="17">
        <v>288</v>
      </c>
      <c r="R6" s="17">
        <v>312</v>
      </c>
      <c r="S6" s="2">
        <v>160</v>
      </c>
      <c r="T6" s="2">
        <v>101</v>
      </c>
      <c r="U6" s="15">
        <v>60</v>
      </c>
      <c r="V6" s="16">
        <f>SUM(Tabla3[[#This Row],[ Talla 4]:[Talla 40]])</f>
        <v>2963</v>
      </c>
    </row>
    <row r="7" spans="2:34" ht="15" x14ac:dyDescent="0.2">
      <c r="F7" s="18"/>
      <c r="G7" s="18"/>
      <c r="H7" s="18"/>
      <c r="I7" s="18"/>
      <c r="J7" s="18"/>
      <c r="K7" s="18"/>
      <c r="L7" s="18"/>
      <c r="M7" s="18"/>
      <c r="N7" s="18"/>
      <c r="O7" s="19"/>
      <c r="P7" s="19"/>
      <c r="Q7" s="19"/>
      <c r="R7" s="20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2:34" x14ac:dyDescent="0.2">
      <c r="F8" s="22"/>
      <c r="G8" s="23"/>
      <c r="H8" s="23"/>
      <c r="I8" s="23"/>
      <c r="J8" s="23"/>
      <c r="K8" s="23"/>
      <c r="L8" s="23"/>
      <c r="M8" s="23"/>
      <c r="N8" s="23"/>
    </row>
    <row r="9" spans="2:34" ht="7.9" customHeight="1" x14ac:dyDescent="0.2"/>
    <row r="10" spans="2:34" ht="9" customHeight="1" x14ac:dyDescent="0.2"/>
    <row r="11" spans="2:34" ht="15.75" x14ac:dyDescent="0.2">
      <c r="B11" s="42" t="s">
        <v>23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2:34" x14ac:dyDescent="0.2">
      <c r="B12" s="3" t="s">
        <v>3</v>
      </c>
      <c r="C12" s="2" t="s">
        <v>24</v>
      </c>
      <c r="D12" s="2" t="s">
        <v>25</v>
      </c>
      <c r="E12" s="2" t="s">
        <v>26</v>
      </c>
      <c r="F12" s="2" t="s">
        <v>27</v>
      </c>
      <c r="G12" s="2" t="s">
        <v>28</v>
      </c>
      <c r="H12" s="2" t="s">
        <v>29</v>
      </c>
      <c r="I12" s="2" t="s">
        <v>30</v>
      </c>
      <c r="J12" s="2" t="s">
        <v>31</v>
      </c>
      <c r="K12" s="2" t="s">
        <v>32</v>
      </c>
      <c r="L12" s="2" t="s">
        <v>33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43</v>
      </c>
      <c r="W12" s="2" t="s">
        <v>44</v>
      </c>
      <c r="X12" s="2" t="s">
        <v>45</v>
      </c>
      <c r="Y12" s="2" t="s">
        <v>46</v>
      </c>
      <c r="Z12" s="2" t="s">
        <v>47</v>
      </c>
      <c r="AA12" s="2" t="s">
        <v>48</v>
      </c>
      <c r="AB12" s="2" t="s">
        <v>49</v>
      </c>
      <c r="AC12" s="2" t="s">
        <v>50</v>
      </c>
      <c r="AD12" s="2" t="s">
        <v>51</v>
      </c>
      <c r="AE12" s="2" t="s">
        <v>52</v>
      </c>
      <c r="AF12" s="2" t="s">
        <v>53</v>
      </c>
      <c r="AG12" s="2" t="s">
        <v>54</v>
      </c>
      <c r="AH12" s="2" t="s">
        <v>19</v>
      </c>
    </row>
    <row r="13" spans="2:34" x14ac:dyDescent="0.2">
      <c r="B13" s="3" t="s">
        <v>20</v>
      </c>
      <c r="C13" s="2">
        <v>4</v>
      </c>
      <c r="D13" s="2">
        <v>8</v>
      </c>
      <c r="E13" s="2">
        <v>10</v>
      </c>
      <c r="F13" s="2">
        <v>24</v>
      </c>
      <c r="G13" s="2">
        <v>47</v>
      </c>
      <c r="H13" s="2">
        <v>76</v>
      </c>
      <c r="I13" s="2">
        <v>135</v>
      </c>
      <c r="J13" s="2">
        <v>147</v>
      </c>
      <c r="K13" s="2">
        <v>179</v>
      </c>
      <c r="L13" s="2">
        <v>177</v>
      </c>
      <c r="M13" s="2">
        <v>121</v>
      </c>
      <c r="N13" s="2">
        <v>87</v>
      </c>
      <c r="O13" s="2">
        <v>42</v>
      </c>
      <c r="P13" s="2">
        <v>31</v>
      </c>
      <c r="Q13" s="2">
        <v>10</v>
      </c>
      <c r="R13" s="2">
        <v>5</v>
      </c>
      <c r="S13" s="2">
        <v>2</v>
      </c>
      <c r="T13" s="2">
        <v>0</v>
      </c>
      <c r="U13" s="2">
        <v>1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f>SUM(Tabla5[[#This Row],[Talla niño 14]:[Talla niño 29]])</f>
        <v>1106</v>
      </c>
    </row>
    <row r="14" spans="2:34" x14ac:dyDescent="0.2">
      <c r="B14" s="3" t="s">
        <v>21</v>
      </c>
      <c r="C14" s="2">
        <v>1</v>
      </c>
      <c r="D14" s="2">
        <v>4</v>
      </c>
      <c r="E14" s="2">
        <v>3</v>
      </c>
      <c r="F14" s="2">
        <v>1</v>
      </c>
      <c r="G14" s="2">
        <v>4</v>
      </c>
      <c r="H14" s="2">
        <v>2</v>
      </c>
      <c r="I14" s="2">
        <v>13</v>
      </c>
      <c r="J14" s="2">
        <v>29</v>
      </c>
      <c r="K14" s="2">
        <v>92</v>
      </c>
      <c r="L14" s="2">
        <v>131</v>
      </c>
      <c r="M14" s="2">
        <v>235</v>
      </c>
      <c r="N14" s="2">
        <v>345</v>
      </c>
      <c r="O14" s="2">
        <v>515</v>
      </c>
      <c r="P14" s="2">
        <v>558</v>
      </c>
      <c r="Q14" s="2">
        <v>624</v>
      </c>
      <c r="R14" s="2">
        <v>648</v>
      </c>
      <c r="S14" s="2">
        <v>740</v>
      </c>
      <c r="T14" s="2">
        <v>786</v>
      </c>
      <c r="U14" s="2">
        <v>655</v>
      </c>
      <c r="V14" s="2">
        <v>604</v>
      </c>
      <c r="W14" s="2">
        <v>488</v>
      </c>
      <c r="X14" s="2">
        <v>380</v>
      </c>
      <c r="Y14" s="2">
        <v>168</v>
      </c>
      <c r="Z14" s="2">
        <v>150</v>
      </c>
      <c r="AA14" s="2">
        <v>60</v>
      </c>
      <c r="AB14" s="2">
        <v>21</v>
      </c>
      <c r="AC14" s="2">
        <v>12</v>
      </c>
      <c r="AD14" s="2">
        <v>8</v>
      </c>
      <c r="AE14" s="2">
        <v>6</v>
      </c>
      <c r="AF14" s="2">
        <v>1</v>
      </c>
      <c r="AG14" s="2">
        <v>2</v>
      </c>
      <c r="AH14" s="2">
        <f>SUM(Tabla5[[#This Row],[Talla niño 14]:[Talla niño 29]])</f>
        <v>7286</v>
      </c>
    </row>
    <row r="15" spans="2:34" x14ac:dyDescent="0.2">
      <c r="B15" s="3" t="s">
        <v>22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1</v>
      </c>
      <c r="Q15" s="2">
        <v>0</v>
      </c>
      <c r="R15" s="2">
        <v>12</v>
      </c>
      <c r="S15" s="2">
        <v>15</v>
      </c>
      <c r="T15" s="2">
        <v>40</v>
      </c>
      <c r="U15" s="2">
        <v>76</v>
      </c>
      <c r="V15" s="2">
        <v>230</v>
      </c>
      <c r="W15" s="2">
        <v>218</v>
      </c>
      <c r="X15" s="2">
        <v>607</v>
      </c>
      <c r="Y15" s="2">
        <v>338</v>
      </c>
      <c r="Z15" s="2">
        <v>450</v>
      </c>
      <c r="AA15" s="2">
        <v>368</v>
      </c>
      <c r="AB15" s="2">
        <v>145</v>
      </c>
      <c r="AC15" s="2">
        <v>242</v>
      </c>
      <c r="AD15" s="2">
        <v>29</v>
      </c>
      <c r="AE15" s="2">
        <v>152</v>
      </c>
      <c r="AF15" s="2">
        <v>3</v>
      </c>
      <c r="AG15" s="2">
        <v>33</v>
      </c>
      <c r="AH15" s="2">
        <f>SUM(Tabla5[[#This Row],[Talla niño 14]:[Talla niño 29]])</f>
        <v>2963</v>
      </c>
    </row>
    <row r="16" spans="2:34" ht="15" x14ac:dyDescent="0.2">
      <c r="B16" s="24" t="s">
        <v>19</v>
      </c>
      <c r="C16" s="25">
        <f>SUM(C13:C15)</f>
        <v>5</v>
      </c>
      <c r="D16" s="25">
        <f t="shared" ref="D16:AH16" si="0">SUM(D13:D15)</f>
        <v>13</v>
      </c>
      <c r="E16" s="25">
        <f t="shared" si="0"/>
        <v>14</v>
      </c>
      <c r="F16" s="25">
        <f t="shared" si="0"/>
        <v>25</v>
      </c>
      <c r="G16" s="25">
        <f t="shared" si="0"/>
        <v>51</v>
      </c>
      <c r="H16" s="25">
        <f t="shared" si="0"/>
        <v>78</v>
      </c>
      <c r="I16" s="25">
        <f t="shared" si="0"/>
        <v>149</v>
      </c>
      <c r="J16" s="25">
        <f t="shared" si="0"/>
        <v>176</v>
      </c>
      <c r="K16" s="25">
        <f t="shared" si="0"/>
        <v>271</v>
      </c>
      <c r="L16" s="25">
        <f t="shared" si="0"/>
        <v>308</v>
      </c>
      <c r="M16" s="25">
        <f t="shared" si="0"/>
        <v>356</v>
      </c>
      <c r="N16" s="25">
        <f t="shared" si="0"/>
        <v>433</v>
      </c>
      <c r="O16" s="25">
        <f t="shared" si="0"/>
        <v>557</v>
      </c>
      <c r="P16" s="25">
        <f t="shared" si="0"/>
        <v>590</v>
      </c>
      <c r="Q16" s="25">
        <f t="shared" si="0"/>
        <v>634</v>
      </c>
      <c r="R16" s="25">
        <f t="shared" si="0"/>
        <v>665</v>
      </c>
      <c r="S16" s="25">
        <f t="shared" si="0"/>
        <v>757</v>
      </c>
      <c r="T16" s="25">
        <f t="shared" si="0"/>
        <v>826</v>
      </c>
      <c r="U16" s="25">
        <f t="shared" si="0"/>
        <v>732</v>
      </c>
      <c r="V16" s="25">
        <f t="shared" si="0"/>
        <v>834</v>
      </c>
      <c r="W16" s="25">
        <f t="shared" si="0"/>
        <v>706</v>
      </c>
      <c r="X16" s="25">
        <f t="shared" si="0"/>
        <v>987</v>
      </c>
      <c r="Y16" s="25">
        <f t="shared" si="0"/>
        <v>506</v>
      </c>
      <c r="Z16" s="25">
        <f t="shared" si="0"/>
        <v>600</v>
      </c>
      <c r="AA16" s="25">
        <f t="shared" si="0"/>
        <v>428</v>
      </c>
      <c r="AB16" s="25">
        <f t="shared" si="0"/>
        <v>166</v>
      </c>
      <c r="AC16" s="25">
        <f t="shared" si="0"/>
        <v>254</v>
      </c>
      <c r="AD16" s="25">
        <f t="shared" si="0"/>
        <v>37</v>
      </c>
      <c r="AE16" s="25">
        <f t="shared" si="0"/>
        <v>158</v>
      </c>
      <c r="AF16" s="25">
        <f t="shared" si="0"/>
        <v>4</v>
      </c>
      <c r="AG16" s="25">
        <f t="shared" si="0"/>
        <v>35</v>
      </c>
      <c r="AH16" s="25">
        <f t="shared" si="0"/>
        <v>11355</v>
      </c>
    </row>
    <row r="19" spans="2:12" ht="15" x14ac:dyDescent="0.2">
      <c r="B19" s="26" t="s">
        <v>55</v>
      </c>
      <c r="C19" s="2" t="s">
        <v>19</v>
      </c>
      <c r="F19" s="27"/>
      <c r="G19" s="28"/>
      <c r="H19" s="27"/>
    </row>
    <row r="20" spans="2:12" ht="15" x14ac:dyDescent="0.2">
      <c r="B20" s="29" t="s">
        <v>24</v>
      </c>
      <c r="C20" s="2">
        <v>5</v>
      </c>
      <c r="F20" s="43" t="s">
        <v>20</v>
      </c>
      <c r="G20" s="43"/>
      <c r="I20" s="43" t="s">
        <v>22</v>
      </c>
      <c r="J20" s="43"/>
      <c r="L20" s="30"/>
    </row>
    <row r="21" spans="2:12" ht="15" x14ac:dyDescent="0.2">
      <c r="B21" s="29" t="s">
        <v>25</v>
      </c>
      <c r="C21" s="2">
        <v>13</v>
      </c>
      <c r="F21" s="2" t="s">
        <v>56</v>
      </c>
      <c r="G21" s="31" t="s">
        <v>57</v>
      </c>
      <c r="I21" s="26" t="s">
        <v>56</v>
      </c>
      <c r="J21" s="31" t="s">
        <v>57</v>
      </c>
      <c r="L21" s="30"/>
    </row>
    <row r="22" spans="2:12" ht="15" x14ac:dyDescent="0.2">
      <c r="B22" s="29" t="s">
        <v>26</v>
      </c>
      <c r="C22" s="2">
        <v>14</v>
      </c>
      <c r="F22" s="2" t="s">
        <v>58</v>
      </c>
      <c r="G22" s="2">
        <v>108</v>
      </c>
      <c r="I22" s="32" t="s">
        <v>59</v>
      </c>
      <c r="J22" s="33">
        <v>1490</v>
      </c>
      <c r="L22" s="30"/>
    </row>
    <row r="23" spans="2:12" ht="15" x14ac:dyDescent="0.2">
      <c r="B23" s="29" t="s">
        <v>27</v>
      </c>
      <c r="C23" s="2">
        <v>25</v>
      </c>
      <c r="F23" s="2" t="s">
        <v>60</v>
      </c>
      <c r="G23" s="2">
        <v>998</v>
      </c>
      <c r="I23" s="34" t="s">
        <v>61</v>
      </c>
      <c r="J23" s="35">
        <v>1473</v>
      </c>
    </row>
    <row r="24" spans="2:12" ht="15" x14ac:dyDescent="0.2">
      <c r="B24" s="29" t="s">
        <v>28</v>
      </c>
      <c r="C24" s="2">
        <v>51</v>
      </c>
      <c r="F24" s="36" t="s">
        <v>19</v>
      </c>
      <c r="G24" s="37">
        <f>SUM(G22:G23)</f>
        <v>1106</v>
      </c>
      <c r="I24" s="36" t="s">
        <v>19</v>
      </c>
      <c r="J24" s="37">
        <f>SUM(J22:J23)</f>
        <v>2963</v>
      </c>
    </row>
    <row r="25" spans="2:12" ht="15" x14ac:dyDescent="0.2">
      <c r="B25" s="29" t="s">
        <v>29</v>
      </c>
      <c r="C25" s="2">
        <v>78</v>
      </c>
    </row>
    <row r="26" spans="2:12" ht="15" x14ac:dyDescent="0.2">
      <c r="B26" s="29" t="s">
        <v>30</v>
      </c>
      <c r="C26" s="2">
        <v>149</v>
      </c>
      <c r="F26" s="43" t="s">
        <v>62</v>
      </c>
      <c r="G26" s="43"/>
    </row>
    <row r="27" spans="2:12" ht="15" x14ac:dyDescent="0.2">
      <c r="B27" s="29" t="s">
        <v>31</v>
      </c>
      <c r="C27" s="2">
        <v>176</v>
      </c>
      <c r="F27" s="26" t="s">
        <v>56</v>
      </c>
      <c r="G27" s="31" t="s">
        <v>57</v>
      </c>
    </row>
    <row r="28" spans="2:12" ht="15" x14ac:dyDescent="0.2">
      <c r="B28" s="29" t="s">
        <v>32</v>
      </c>
      <c r="C28" s="2">
        <v>271</v>
      </c>
      <c r="F28" s="32" t="s">
        <v>63</v>
      </c>
      <c r="G28" s="33">
        <v>1359</v>
      </c>
    </row>
    <row r="29" spans="2:12" ht="15" x14ac:dyDescent="0.2">
      <c r="B29" s="29" t="s">
        <v>33</v>
      </c>
      <c r="C29" s="2">
        <v>308</v>
      </c>
      <c r="F29" s="38" t="s">
        <v>19</v>
      </c>
      <c r="G29" s="39">
        <f>SUM(G27:G28)</f>
        <v>1359</v>
      </c>
    </row>
    <row r="30" spans="2:12" ht="15" x14ac:dyDescent="0.2">
      <c r="B30" s="29" t="s">
        <v>34</v>
      </c>
      <c r="C30" s="2">
        <v>356</v>
      </c>
    </row>
    <row r="31" spans="2:12" ht="15" x14ac:dyDescent="0.2">
      <c r="B31" s="29" t="s">
        <v>35</v>
      </c>
      <c r="C31" s="2">
        <v>433</v>
      </c>
      <c r="F31" s="43" t="s">
        <v>64</v>
      </c>
      <c r="G31" s="43"/>
    </row>
    <row r="32" spans="2:12" ht="15" x14ac:dyDescent="0.2">
      <c r="B32" s="29" t="s">
        <v>36</v>
      </c>
      <c r="C32" s="2">
        <v>557</v>
      </c>
      <c r="F32" s="34" t="s">
        <v>65</v>
      </c>
      <c r="G32" s="35">
        <v>1490</v>
      </c>
    </row>
    <row r="33" spans="2:7" ht="15" x14ac:dyDescent="0.2">
      <c r="B33" s="29" t="s">
        <v>37</v>
      </c>
      <c r="C33" s="2">
        <v>590</v>
      </c>
      <c r="F33" s="32" t="s">
        <v>66</v>
      </c>
      <c r="G33" s="33">
        <v>1528</v>
      </c>
    </row>
    <row r="34" spans="2:7" ht="15" x14ac:dyDescent="0.2">
      <c r="B34" s="29" t="s">
        <v>38</v>
      </c>
      <c r="C34" s="2">
        <v>634</v>
      </c>
      <c r="F34" s="34" t="s">
        <v>67</v>
      </c>
      <c r="G34" s="35">
        <v>1479</v>
      </c>
    </row>
    <row r="35" spans="2:7" ht="15" x14ac:dyDescent="0.2">
      <c r="B35" s="29" t="s">
        <v>39</v>
      </c>
      <c r="C35" s="2">
        <v>665</v>
      </c>
      <c r="F35" s="32" t="s">
        <v>68</v>
      </c>
      <c r="G35" s="33">
        <v>1430</v>
      </c>
    </row>
    <row r="36" spans="2:7" ht="15" x14ac:dyDescent="0.2">
      <c r="B36" s="29" t="s">
        <v>40</v>
      </c>
      <c r="C36" s="2">
        <v>757</v>
      </c>
      <c r="F36" s="36" t="s">
        <v>19</v>
      </c>
      <c r="G36" s="37">
        <f>SUM(G32:G35)</f>
        <v>5927</v>
      </c>
    </row>
    <row r="37" spans="2:7" ht="15" x14ac:dyDescent="0.2">
      <c r="B37" s="29" t="s">
        <v>41</v>
      </c>
      <c r="C37" s="2">
        <v>826</v>
      </c>
    </row>
    <row r="38" spans="2:7" ht="15" x14ac:dyDescent="0.2">
      <c r="B38" s="29" t="s">
        <v>42</v>
      </c>
      <c r="C38" s="2">
        <v>732</v>
      </c>
    </row>
    <row r="39" spans="2:7" ht="15" x14ac:dyDescent="0.2">
      <c r="B39" s="29" t="s">
        <v>43</v>
      </c>
      <c r="C39" s="2">
        <v>834</v>
      </c>
    </row>
    <row r="40" spans="2:7" ht="15" x14ac:dyDescent="0.2">
      <c r="B40" s="29" t="s">
        <v>44</v>
      </c>
      <c r="C40" s="2">
        <v>706</v>
      </c>
    </row>
    <row r="41" spans="2:7" ht="15" x14ac:dyDescent="0.2">
      <c r="B41" s="29" t="s">
        <v>45</v>
      </c>
      <c r="C41" s="2">
        <v>987</v>
      </c>
    </row>
    <row r="42" spans="2:7" ht="15" x14ac:dyDescent="0.2">
      <c r="B42" s="29" t="s">
        <v>46</v>
      </c>
      <c r="C42" s="2">
        <v>506</v>
      </c>
    </row>
    <row r="43" spans="2:7" ht="15" x14ac:dyDescent="0.2">
      <c r="B43" s="29" t="s">
        <v>47</v>
      </c>
      <c r="C43" s="2">
        <v>600</v>
      </c>
    </row>
    <row r="44" spans="2:7" ht="15" x14ac:dyDescent="0.2">
      <c r="B44" s="29" t="s">
        <v>48</v>
      </c>
      <c r="C44" s="2">
        <v>428</v>
      </c>
    </row>
    <row r="45" spans="2:7" ht="15" x14ac:dyDescent="0.2">
      <c r="B45" s="29" t="s">
        <v>49</v>
      </c>
      <c r="C45" s="2">
        <v>166</v>
      </c>
    </row>
    <row r="46" spans="2:7" ht="15" x14ac:dyDescent="0.2">
      <c r="B46" s="29" t="s">
        <v>50</v>
      </c>
      <c r="C46" s="2">
        <v>254</v>
      </c>
    </row>
    <row r="47" spans="2:7" ht="15" x14ac:dyDescent="0.2">
      <c r="B47" s="29" t="s">
        <v>51</v>
      </c>
      <c r="C47" s="2">
        <v>37</v>
      </c>
    </row>
    <row r="48" spans="2:7" ht="15" x14ac:dyDescent="0.2">
      <c r="B48" s="29" t="s">
        <v>52</v>
      </c>
      <c r="C48" s="2">
        <v>158</v>
      </c>
    </row>
    <row r="49" spans="2:3" ht="15" x14ac:dyDescent="0.2">
      <c r="B49" s="29" t="s">
        <v>53</v>
      </c>
      <c r="C49" s="2">
        <v>4</v>
      </c>
    </row>
    <row r="50" spans="2:3" ht="15" x14ac:dyDescent="0.2">
      <c r="B50" s="29" t="s">
        <v>54</v>
      </c>
      <c r="C50" s="2">
        <v>35</v>
      </c>
    </row>
    <row r="51" spans="2:3" ht="15" x14ac:dyDescent="0.2">
      <c r="B51" s="40" t="s">
        <v>69</v>
      </c>
      <c r="C51" s="41">
        <f>SUM(C20:C50)</f>
        <v>11355</v>
      </c>
    </row>
  </sheetData>
  <mergeCells count="6">
    <mergeCell ref="F31:G31"/>
    <mergeCell ref="F2:V2"/>
    <mergeCell ref="B11:AH11"/>
    <mergeCell ref="F20:G20"/>
    <mergeCell ref="I20:J20"/>
    <mergeCell ref="F26:G26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Hernandez</dc:creator>
  <cp:lastModifiedBy>Acer</cp:lastModifiedBy>
  <dcterms:created xsi:type="dcterms:W3CDTF">2025-05-21T19:54:43Z</dcterms:created>
  <dcterms:modified xsi:type="dcterms:W3CDTF">2025-05-21T20:58:38Z</dcterms:modified>
</cp:coreProperties>
</file>